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ve\fil\etø\Inntektsrammer 2017\TEK 2015\"/>
    </mc:Choice>
  </mc:AlternateContent>
  <bookViews>
    <workbookView xWindow="0" yWindow="0" windowWidth="28800" windowHeight="12435"/>
  </bookViews>
  <sheets>
    <sheet name="Benyttet i varsel" sheetId="2" r:id="rId1"/>
    <sheet name="Benyttes i vedtak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F5" i="3"/>
  <c r="E5" i="3"/>
  <c r="G4" i="3"/>
  <c r="G5" i="2"/>
  <c r="F5" i="2"/>
  <c r="E5" i="2"/>
  <c r="G4" i="2"/>
</calcChain>
</file>

<file path=xl/sharedStrings.xml><?xml version="1.0" encoding="utf-8"?>
<sst xmlns="http://schemas.openxmlformats.org/spreadsheetml/2006/main" count="15" uniqueCount="8">
  <si>
    <t>under 132 kV</t>
  </si>
  <si>
    <t>over 132 kV</t>
  </si>
  <si>
    <t>Vekter, i tusen kr</t>
  </si>
  <si>
    <t>Markører (pr km)</t>
  </si>
  <si>
    <t>Malte master (pr strekk)</t>
  </si>
  <si>
    <t>Hinderlys (pr strekk)</t>
  </si>
  <si>
    <t>KPI</t>
  </si>
  <si>
    <t>Det bes bemerket at NVE benyttet feil KPI til varselet og omregnet derfor oppgaven til 2013-priser. Dette skal gjøres til 2014-priser og vil bli rettet til vedtak. Se fanen "Benyttes i vedtak" for korrekte vekter for luftfartshinder.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</si>
</sst>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 * #,##0.00_ ;_ * \-#,##0.00_ ;_ * &quot;-&quot;??_ ;_ @_ "/>
    <numFmt numFmtId="165" formatCode="_ * #,##0.0_ ;_ * \-#,##0.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5" fontId="0" fillId="0" borderId="7" xfId="1" applyNumberFormat="1" applyFont="1" applyFill="1" applyBorder="1"/>
    <xf numFmtId="0" fontId="0" fillId="0" borderId="9" xfId="0" applyFill="1" applyBorder="1"/>
    <xf numFmtId="0" fontId="0" fillId="0" borderId="10" xfId="0" applyFill="1" applyBorder="1"/>
    <xf numFmtId="165" fontId="0" fillId="0" borderId="11" xfId="1" applyNumberFormat="1" applyFont="1" applyFill="1" applyBorder="1"/>
    <xf numFmtId="0" fontId="2" fillId="0" borderId="8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4" sqref="C14"/>
    </sheetView>
  </sheetViews>
  <sheetFormatPr baseColWidth="10" defaultRowHeight="15" x14ac:dyDescent="0.25"/>
  <cols>
    <col min="6" max="6" width="14" customWidth="1"/>
    <col min="8" max="8" width="12.42578125" bestFit="1" customWidth="1"/>
  </cols>
  <sheetData>
    <row r="1" spans="1:8" s="13" customFormat="1" x14ac:dyDescent="0.25">
      <c r="A1" s="13" t="s">
        <v>7</v>
      </c>
    </row>
    <row r="2" spans="1:8" ht="15.75" thickBot="1" x14ac:dyDescent="0.3"/>
    <row r="3" spans="1:8" ht="45" customHeight="1" thickBot="1" x14ac:dyDescent="0.3">
      <c r="B3" t="s">
        <v>6</v>
      </c>
      <c r="E3" s="10" t="s">
        <v>3</v>
      </c>
      <c r="F3" s="11" t="s">
        <v>4</v>
      </c>
      <c r="G3" s="12" t="s">
        <v>5</v>
      </c>
    </row>
    <row r="4" spans="1:8" x14ac:dyDescent="0.25">
      <c r="A4">
        <v>1999</v>
      </c>
      <c r="B4">
        <v>102.3</v>
      </c>
      <c r="D4" s="8" t="s">
        <v>2</v>
      </c>
      <c r="E4" s="5"/>
      <c r="F4" s="6"/>
      <c r="G4" s="7">
        <f>44.2031780144215*B5/B4</f>
        <v>57.986964707090578</v>
      </c>
      <c r="H4" s="1" t="s">
        <v>0</v>
      </c>
    </row>
    <row r="5" spans="1:8" ht="15.75" thickBot="1" x14ac:dyDescent="0.3">
      <c r="A5">
        <v>2013</v>
      </c>
      <c r="B5">
        <v>134.19999999999999</v>
      </c>
      <c r="D5" s="9"/>
      <c r="E5" s="2">
        <f>36.8583609616403*B5/B4</f>
        <v>48.351828358280819</v>
      </c>
      <c r="F5" s="3">
        <f>15.8850931677019*B5/B4</f>
        <v>20.838509316770235</v>
      </c>
      <c r="G5" s="4">
        <f>82.8809587770404*B5/B4</f>
        <v>108.72555882579493</v>
      </c>
      <c r="H5" s="1" t="s">
        <v>1</v>
      </c>
    </row>
  </sheetData>
  <mergeCells count="1"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"/>
  <sheetViews>
    <sheetView workbookViewId="0">
      <selection sqref="A1:XFD1"/>
    </sheetView>
  </sheetViews>
  <sheetFormatPr baseColWidth="10" defaultRowHeight="15" x14ac:dyDescent="0.25"/>
  <cols>
    <col min="6" max="6" width="13.28515625" customWidth="1"/>
    <col min="8" max="8" width="12.42578125" bestFit="1" customWidth="1"/>
  </cols>
  <sheetData>
    <row r="2" spans="1:8" ht="15.75" thickBot="1" x14ac:dyDescent="0.3"/>
    <row r="3" spans="1:8" ht="30.75" thickBot="1" x14ac:dyDescent="0.3">
      <c r="B3" t="s">
        <v>6</v>
      </c>
      <c r="E3" s="10" t="s">
        <v>3</v>
      </c>
      <c r="F3" s="11" t="s">
        <v>4</v>
      </c>
      <c r="G3" s="12" t="s">
        <v>5</v>
      </c>
    </row>
    <row r="4" spans="1:8" x14ac:dyDescent="0.25">
      <c r="A4">
        <v>1999</v>
      </c>
      <c r="B4">
        <v>102.3</v>
      </c>
      <c r="D4" s="8" t="s">
        <v>2</v>
      </c>
      <c r="E4" s="5"/>
      <c r="F4" s="6"/>
      <c r="G4" s="7">
        <f>44.2031780144215*B5/B4</f>
        <v>59.153617499260058</v>
      </c>
      <c r="H4" s="1" t="s">
        <v>0</v>
      </c>
    </row>
    <row r="5" spans="1:8" ht="15.75" thickBot="1" x14ac:dyDescent="0.3">
      <c r="A5">
        <v>2013</v>
      </c>
      <c r="B5">
        <v>136.9</v>
      </c>
      <c r="D5" s="9"/>
      <c r="E5" s="2">
        <f>36.8583609616403*B5/B4</f>
        <v>49.324629673983949</v>
      </c>
      <c r="F5" s="3">
        <f>15.8850931677019*B5/B4</f>
        <v>21.257763975155331</v>
      </c>
      <c r="G5" s="4">
        <f>82.8809587770404*B5/B4</f>
        <v>110.91303281111273</v>
      </c>
      <c r="H5" s="1" t="s">
        <v>1</v>
      </c>
    </row>
  </sheetData>
  <mergeCells count="1">
    <mergeCell ref="D4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Benyttet i varsel</vt:lpstr>
      <vt:lpstr>Benyttes i vedtak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Skjærven Eivind</dc:creator>
  <cp:lastModifiedBy>Skjærven Eivind</cp:lastModifiedBy>
  <dcterms:created xsi:type="dcterms:W3CDTF">2016-12-22T12:14:17Z</dcterms:created>
  <dcterms:modified xsi:type="dcterms:W3CDTF">2016-12-22T12:26:39Z</dcterms:modified>
</cp:coreProperties>
</file>